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0" i="1" l="1"/>
  <c r="D10" i="1"/>
  <c r="E24" i="1"/>
  <c r="D24" i="1"/>
  <c r="F25" i="1"/>
  <c r="F24" i="1"/>
  <c r="E28" i="1" l="1"/>
  <c r="D28" i="1"/>
  <c r="E19" i="1"/>
  <c r="D19" i="1"/>
  <c r="F21" i="1"/>
  <c r="F11" i="1" l="1"/>
  <c r="F12" i="1"/>
  <c r="F13" i="1"/>
  <c r="F14" i="1"/>
  <c r="F16" i="1"/>
  <c r="F18" i="1"/>
  <c r="F20" i="1"/>
  <c r="F23" i="1"/>
  <c r="F27" i="1"/>
  <c r="F29" i="1"/>
  <c r="F31" i="1"/>
  <c r="F33" i="1"/>
  <c r="F19" i="1"/>
  <c r="F28" i="1" l="1"/>
  <c r="F10" i="1"/>
  <c r="E32" i="1"/>
  <c r="D32" i="1"/>
  <c r="F32" i="1" l="1"/>
  <c r="E15" i="1"/>
  <c r="D15" i="1"/>
  <c r="E17" i="1"/>
  <c r="D17" i="1"/>
  <c r="E22" i="1"/>
  <c r="D22" i="1"/>
  <c r="E26" i="1"/>
  <c r="D26" i="1"/>
  <c r="E30" i="1"/>
  <c r="D30" i="1"/>
  <c r="E9" i="1" l="1"/>
  <c r="D9" i="1"/>
  <c r="F22" i="1"/>
  <c r="F17" i="1"/>
  <c r="F15" i="1"/>
  <c r="F26" i="1"/>
  <c r="F30" i="1"/>
  <c r="F9" i="1" l="1"/>
</calcChain>
</file>

<file path=xl/sharedStrings.xml><?xml version="1.0" encoding="utf-8"?>
<sst xmlns="http://schemas.openxmlformats.org/spreadsheetml/2006/main" count="80" uniqueCount="47">
  <si>
    <t>Наименование расхода</t>
  </si>
  <si>
    <t>Раздел</t>
  </si>
  <si>
    <t>Подраздел</t>
  </si>
  <si>
    <t>План (тыс. рублей)</t>
  </si>
  <si>
    <t>Факт (тыс. рублей)</t>
  </si>
  <si>
    <t>% исполнения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</si>
  <si>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</si>
  <si>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</si>
  <si>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</si>
  <si>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</si>
  <si>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</si>
  <si>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</si>
  <si>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</si>
  <si>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</si>
  <si>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</si>
  <si>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</si>
  <si>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 xml:space="preserve">Дорожное хозяйство (дорожные фонды)                      </t>
  </si>
  <si>
    <t>ЖИЛИЩНО-КОММУНАЛЬНОЕ ХОЗЯЙСТВО</t>
  </si>
  <si>
    <t>Благоустройство</t>
  </si>
  <si>
    <t>КУЛЬТУРА И КИНЕМАТОГРАФИЯ</t>
  </si>
  <si>
    <t>Культура</t>
  </si>
  <si>
    <t>ФИЗИЧЕСКАЯ КУЛЬТУРА И СПОРТ</t>
  </si>
  <si>
    <t>Массовый спорт</t>
  </si>
  <si>
    <t>К решению Пиляндышевской сельской Думы</t>
  </si>
  <si>
    <t>00</t>
  </si>
  <si>
    <t>01</t>
  </si>
  <si>
    <t>02</t>
  </si>
  <si>
    <t>04</t>
  </si>
  <si>
    <t>03</t>
  </si>
  <si>
    <t>09</t>
  </si>
  <si>
    <t>05</t>
  </si>
  <si>
    <t>08</t>
  </si>
  <si>
    <t>10</t>
  </si>
  <si>
    <t>СОЦИАЛЬНАЯ ПОЛИТИКА</t>
  </si>
  <si>
    <t>Пенсионное обеспечение</t>
  </si>
  <si>
    <t>07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</si>
  <si>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</si>
  <si>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</si>
  <si>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14</t>
  </si>
  <si>
    <t>Приложение №3</t>
  </si>
  <si>
    <t>Другие вопросы в области национальной экономики</t>
  </si>
  <si>
    <t>12</t>
  </si>
  <si>
    <t xml:space="preserve">Расходы бюджета Пиляндышевского сельского поселения
за 2023 год по разделам и подразделам классификации расходов бюджетов
</t>
  </si>
  <si>
    <t>ОБРАЗОВАНИЕ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</si>
  <si>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</si>
  <si>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характера,пожарная безопасность</t>
  </si>
  <si>
    <t>от 20.08.2024 №25/50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</si>
</sst>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11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/>
    <xf numFmtId="0" fontId="5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right"/>
    </xf>
    <xf numFmtId="0" fontId="7" fillId="0" borderId="0" xfId="0" applyFont="1" applyAlignment="1">
      <alignment wrapText="1"/>
    </xf>
    <xf numFmtId="0" fontId="7" fillId="0" borderId="0" xfId="0" applyFont="1"/>
    <xf numFmtId="0" fontId="9" fillId="0" borderId="1" xfId="0" applyFont="1" applyBorder="1"/>
    <xf numFmtId="0" fontId="10" fillId="0" borderId="1" xfId="0" applyFont="1" applyBorder="1" applyAlignment="1">
      <alignment wrapText="1"/>
    </xf>
    <xf numFmtId="49" fontId="11" fillId="0" borderId="1" xfId="1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0" xfId="0" applyFont="1" applyAlignment="1"/>
  </cellXfs>
  <cellStyles count="2">
    <cellStyle name="Обычный" xfId="0" builtinId="0"/>
    <cellStyle name="Обычный_Прил 1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Normal="100" workbookViewId="0">
      <selection activeCell="H11" sqref="H11"/>
    </sheetView>
  </sheetViews>
  <sheetFormatPr defaultRowHeight="15" x14ac:dyDescent="0.25"/>
  <cols>
    <col min="1" max="1" width="40" customWidth="1"/>
    <col min="2" max="2" width="7.28515625" customWidth="1"/>
    <col min="3" max="3" width="10.7109375" customWidth="1"/>
    <col min="4" max="4" width="12.85546875" customWidth="1"/>
    <col min="5" max="5" width="13.42578125" customWidth="1"/>
    <col min="6" max="6" width="11" customWidth="1"/>
  </cols>
  <sheetData>
    <row r="1" spans="1:7" x14ac:dyDescent="0.25">
      <c r="A1" s="2"/>
      <c r="B1" s="2"/>
      <c r="C1" s="2"/>
      <c r="D1" s="23" t="s">
        <v>39</v>
      </c>
      <c r="E1" s="23"/>
      <c r="F1" s="23"/>
    </row>
    <row r="2" spans="1:7" ht="27" customHeight="1" x14ac:dyDescent="0.25">
      <c r="A2" s="2"/>
      <c r="B2" s="2"/>
      <c r="C2" s="27" t="s">
        <v>23</v>
      </c>
      <c r="D2" s="27"/>
      <c r="E2" s="27"/>
      <c r="F2" s="27"/>
    </row>
    <row r="3" spans="1:7" x14ac:dyDescent="0.25">
      <c r="A3" s="2"/>
      <c r="B3" s="2"/>
      <c r="C3" s="28" t="s">
        <v>46</v>
      </c>
      <c r="D3" s="29"/>
      <c r="E3" s="29"/>
      <c r="F3" s="29"/>
    </row>
    <row r="4" spans="1:7" x14ac:dyDescent="0.25">
      <c r="A4" s="2"/>
      <c r="B4" s="2"/>
      <c r="C4" s="2"/>
      <c r="D4" s="2"/>
      <c r="E4" s="2"/>
      <c r="F4" s="2"/>
    </row>
    <row r="5" spans="1:7" x14ac:dyDescent="0.25">
      <c r="A5" s="2"/>
      <c r="B5" s="2"/>
      <c r="C5" s="2"/>
      <c r="D5" s="2"/>
      <c r="E5" s="2"/>
      <c r="F5" s="2"/>
    </row>
    <row r="6" spans="1:7" ht="45" customHeight="1" x14ac:dyDescent="0.25">
      <c r="A6" s="24" t="s">
        <v>42</v>
      </c>
      <c r="B6" s="25"/>
      <c r="C6" s="25"/>
      <c r="D6" s="25"/>
      <c r="E6" s="25"/>
      <c r="F6" s="25"/>
    </row>
    <row r="7" spans="1:7" ht="20.25" customHeight="1" x14ac:dyDescent="0.25">
      <c r="A7" s="26" t="s">
        <v>0</v>
      </c>
      <c r="B7" s="26" t="s">
        <v>1</v>
      </c>
      <c r="C7" s="26" t="s">
        <v>2</v>
      </c>
      <c r="D7" s="26" t="s">
        <v>3</v>
      </c>
      <c r="E7" s="26" t="s">
        <v>4</v>
      </c>
      <c r="F7" s="26" t="s">
        <v>5</v>
      </c>
      <c r="G7" s="1"/>
    </row>
    <row r="8" spans="1:7" ht="24" customHeight="1" x14ac:dyDescent="0.25">
      <c r="A8" s="26"/>
      <c r="B8" s="26"/>
      <c r="C8" s="26"/>
      <c r="D8" s="26"/>
      <c r="E8" s="26"/>
      <c r="F8" s="26"/>
      <c r="G8" s="1"/>
    </row>
    <row r="9" spans="1:7" s="13" customFormat="1" x14ac:dyDescent="0.25">
      <c r="A9" s="8" t="s">
        <v>6</v>
      </c>
      <c r="B9" s="9" t="s">
        <v>24</v>
      </c>
      <c r="C9" s="9" t="s">
        <v>24</v>
      </c>
      <c r="D9" s="10">
        <f>D10+D15+D17+D19+D22+D26+D30+D28+D32+D24</f>
        <v>5625.9463100000003</v>
      </c>
      <c r="E9" s="10">
        <f>E10+E15+E17+E19+E22+E26+E30+E28+E32+E24</f>
        <v>5235.7416299999995</v>
      </c>
      <c r="F9" s="11">
        <f>E9/D9*100</f>
        <v>93.064194741666483</v>
      </c>
      <c r="G9" s="12"/>
    </row>
    <row r="10" spans="1:7" s="19" customFormat="1" ht="14.25" x14ac:dyDescent="0.2">
      <c r="A10" s="15" t="s">
        <v>7</v>
      </c>
      <c r="B10" s="16" t="s">
        <v>25</v>
      </c>
      <c r="C10" s="16" t="s">
        <v>24</v>
      </c>
      <c r="D10" s="17">
        <f>D11+D12+D13+D14</f>
        <v>1953.1460099999999</v>
      </c>
      <c r="E10" s="17">
        <f>E11+E12+E13+E14</f>
        <v>1870.8191900000002</v>
      </c>
      <c r="F10" s="11">
        <f t="shared" ref="F10:F33" si="0">E10/D10*100</f>
        <v>95.784912158205742</v>
      </c>
      <c r="G10" s="18"/>
    </row>
    <row r="11" spans="1:7" ht="45.75" customHeight="1" x14ac:dyDescent="0.25">
      <c r="A11" s="3" t="s">
        <v>8</v>
      </c>
      <c r="B11" s="5" t="s">
        <v>25</v>
      </c>
      <c r="C11" s="5" t="s">
        <v>26</v>
      </c>
      <c r="D11" s="7">
        <v>555.75187000000005</v>
      </c>
      <c r="E11" s="7">
        <v>555.75187000000005</v>
      </c>
      <c r="F11" s="11">
        <f t="shared" si="0"/>
        <v>100</v>
      </c>
      <c r="G11" s="1"/>
    </row>
    <row r="12" spans="1:7" ht="71.25" customHeight="1" x14ac:dyDescent="0.25">
      <c r="A12" s="3" t="s">
        <v>9</v>
      </c>
      <c r="B12" s="5" t="s">
        <v>25</v>
      </c>
      <c r="C12" s="5" t="s">
        <v>27</v>
      </c>
      <c r="D12" s="7">
        <v>1222.54414</v>
      </c>
      <c r="E12" s="7">
        <v>1143.41732</v>
      </c>
      <c r="F12" s="11">
        <f t="shared" si="0"/>
        <v>93.527692178050941</v>
      </c>
      <c r="G12" s="1"/>
    </row>
    <row r="13" spans="1:7" x14ac:dyDescent="0.25">
      <c r="A13" s="3" t="s">
        <v>10</v>
      </c>
      <c r="B13" s="5" t="s">
        <v>25</v>
      </c>
      <c r="C13" s="5">
        <v>11</v>
      </c>
      <c r="D13" s="7">
        <v>3</v>
      </c>
      <c r="E13" s="7">
        <v>0</v>
      </c>
      <c r="F13" s="11">
        <f t="shared" si="0"/>
        <v>0</v>
      </c>
      <c r="G13" s="1"/>
    </row>
    <row r="14" spans="1:7" ht="17.25" customHeight="1" x14ac:dyDescent="0.25">
      <c r="A14" s="3" t="s">
        <v>11</v>
      </c>
      <c r="B14" s="5" t="s">
        <v>25</v>
      </c>
      <c r="C14" s="5">
        <v>13</v>
      </c>
      <c r="D14" s="7">
        <v>171.85</v>
      </c>
      <c r="E14" s="7">
        <v>171.65</v>
      </c>
      <c r="F14" s="11">
        <f t="shared" si="0"/>
        <v>99.883619435554266</v>
      </c>
      <c r="G14" s="1"/>
    </row>
    <row r="15" spans="1:7" s="19" customFormat="1" ht="14.25" customHeight="1" x14ac:dyDescent="0.2">
      <c r="A15" s="15" t="s">
        <v>12</v>
      </c>
      <c r="B15" s="16" t="s">
        <v>26</v>
      </c>
      <c r="C15" s="16" t="s">
        <v>24</v>
      </c>
      <c r="D15" s="17">
        <f>D16</f>
        <v>112.9</v>
      </c>
      <c r="E15" s="17">
        <f>E16</f>
        <v>112.9</v>
      </c>
      <c r="F15" s="11">
        <f t="shared" si="0"/>
        <v>100</v>
      </c>
      <c r="G15" s="18"/>
    </row>
    <row r="16" spans="1:7" ht="30" customHeight="1" x14ac:dyDescent="0.25">
      <c r="A16" s="3" t="s">
        <v>13</v>
      </c>
      <c r="B16" s="5" t="s">
        <v>26</v>
      </c>
      <c r="C16" s="5" t="s">
        <v>28</v>
      </c>
      <c r="D16" s="7">
        <v>112.9</v>
      </c>
      <c r="E16" s="7">
        <v>112.9</v>
      </c>
      <c r="F16" s="11">
        <f t="shared" si="0"/>
        <v>100</v>
      </c>
      <c r="G16" s="1"/>
    </row>
    <row r="17" spans="1:7" s="19" customFormat="1" ht="30" customHeight="1" x14ac:dyDescent="0.2">
      <c r="A17" s="15" t="s">
        <v>14</v>
      </c>
      <c r="B17" s="16" t="s">
        <v>28</v>
      </c>
      <c r="C17" s="16" t="s">
        <v>24</v>
      </c>
      <c r="D17" s="17">
        <f>D18</f>
        <v>1381.3</v>
      </c>
      <c r="E17" s="17">
        <f>E18</f>
        <v>1357.59231</v>
      </c>
      <c r="F17" s="11">
        <f t="shared" si="0"/>
        <v>98.283668283501058</v>
      </c>
      <c r="G17" s="18"/>
    </row>
    <row r="18" spans="1:7" ht="60" x14ac:dyDescent="0.25">
      <c r="A18" s="4" t="s">
        <v>45</v>
      </c>
      <c r="B18" s="5" t="s">
        <v>28</v>
      </c>
      <c r="C18" s="5">
        <v>10</v>
      </c>
      <c r="D18" s="7">
        <v>1381.3</v>
      </c>
      <c r="E18" s="7">
        <v>1357.59231</v>
      </c>
      <c r="F18" s="11">
        <f t="shared" si="0"/>
        <v>98.283668283501058</v>
      </c>
      <c r="G18" s="1"/>
    </row>
    <row r="19" spans="1:7" s="19" customFormat="1" ht="14.25" x14ac:dyDescent="0.2">
      <c r="A19" s="15" t="s">
        <v>15</v>
      </c>
      <c r="B19" s="16" t="s">
        <v>27</v>
      </c>
      <c r="C19" s="16" t="s">
        <v>24</v>
      </c>
      <c r="D19" s="17">
        <f>D20+D21</f>
        <v>1067.4590500000002</v>
      </c>
      <c r="E19" s="17">
        <f>E20+E21</f>
        <v>847.85055</v>
      </c>
      <c r="F19" s="11">
        <f t="shared" si="0"/>
        <v>79.426985981335761</v>
      </c>
      <c r="G19" s="18"/>
    </row>
    <row r="20" spans="1:7" x14ac:dyDescent="0.25">
      <c r="A20" s="3" t="s">
        <v>16</v>
      </c>
      <c r="B20" s="5" t="s">
        <v>27</v>
      </c>
      <c r="C20" s="5" t="s">
        <v>29</v>
      </c>
      <c r="D20" s="7">
        <v>1062.3007500000001</v>
      </c>
      <c r="E20" s="7">
        <v>847.85055</v>
      </c>
      <c r="F20" s="11">
        <f t="shared" si="0"/>
        <v>79.812666045844352</v>
      </c>
      <c r="G20" s="1"/>
    </row>
    <row r="21" spans="1:7" ht="30" x14ac:dyDescent="0.25">
      <c r="A21" s="3" t="s">
        <v>40</v>
      </c>
      <c r="B21" s="5" t="s">
        <v>27</v>
      </c>
      <c r="C21" s="5" t="s">
        <v>41</v>
      </c>
      <c r="D21" s="7">
        <v>5.1582999999999997</v>
      </c>
      <c r="E21" s="7">
        <v>0</v>
      </c>
      <c r="F21" s="11">
        <f t="shared" si="0"/>
        <v>0</v>
      </c>
      <c r="G21" s="1"/>
    </row>
    <row r="22" spans="1:7" s="19" customFormat="1" ht="16.5" customHeight="1" x14ac:dyDescent="0.2">
      <c r="A22" s="15" t="s">
        <v>17</v>
      </c>
      <c r="B22" s="16" t="s">
        <v>30</v>
      </c>
      <c r="C22" s="16" t="s">
        <v>24</v>
      </c>
      <c r="D22" s="17">
        <f>D23</f>
        <v>29.6</v>
      </c>
      <c r="E22" s="17">
        <f>E23</f>
        <v>18.36919</v>
      </c>
      <c r="F22" s="11">
        <f t="shared" si="0"/>
        <v>62.058074324324316</v>
      </c>
      <c r="G22" s="18"/>
    </row>
    <row r="23" spans="1:7" x14ac:dyDescent="0.25">
      <c r="A23" s="3" t="s">
        <v>18</v>
      </c>
      <c r="B23" s="5" t="s">
        <v>30</v>
      </c>
      <c r="C23" s="5" t="s">
        <v>28</v>
      </c>
      <c r="D23" s="7">
        <v>29.6</v>
      </c>
      <c r="E23" s="7">
        <v>18.36919</v>
      </c>
      <c r="F23" s="11">
        <f t="shared" si="0"/>
        <v>62.058074324324316</v>
      </c>
      <c r="G23" s="1"/>
    </row>
    <row r="24" spans="1:7" x14ac:dyDescent="0.25">
      <c r="A24" s="20" t="s">
        <v>43</v>
      </c>
      <c r="B24" s="22" t="s">
        <v>35</v>
      </c>
      <c r="C24" s="22" t="s">
        <v>24</v>
      </c>
      <c r="D24" s="7">
        <f>D25</f>
        <v>1.6</v>
      </c>
      <c r="E24" s="7">
        <f>E25</f>
        <v>1.6</v>
      </c>
      <c r="F24" s="11">
        <f t="shared" si="0"/>
        <v>100</v>
      </c>
      <c r="G24" s="1"/>
    </row>
    <row r="25" spans="1:7" ht="43.5" x14ac:dyDescent="0.25">
      <c r="A25" s="21" t="s">
        <v>44</v>
      </c>
      <c r="B25" s="22" t="s">
        <v>35</v>
      </c>
      <c r="C25" s="22" t="s">
        <v>30</v>
      </c>
      <c r="D25" s="7">
        <v>1.6</v>
      </c>
      <c r="E25" s="7">
        <v>1.6</v>
      </c>
      <c r="F25" s="11">
        <f t="shared" si="0"/>
        <v>100</v>
      </c>
      <c r="G25" s="1"/>
    </row>
    <row r="26" spans="1:7" s="19" customFormat="1" ht="14.25" x14ac:dyDescent="0.2">
      <c r="A26" s="15" t="s">
        <v>19</v>
      </c>
      <c r="B26" s="16" t="s">
        <v>31</v>
      </c>
      <c r="C26" s="16" t="s">
        <v>24</v>
      </c>
      <c r="D26" s="17">
        <f>D27</f>
        <v>907.59225000000004</v>
      </c>
      <c r="E26" s="17">
        <f>E27</f>
        <v>855.26139000000001</v>
      </c>
      <c r="F26" s="11">
        <f t="shared" si="0"/>
        <v>94.23410016998271</v>
      </c>
      <c r="G26" s="18"/>
    </row>
    <row r="27" spans="1:7" x14ac:dyDescent="0.25">
      <c r="A27" s="3" t="s">
        <v>20</v>
      </c>
      <c r="B27" s="5" t="s">
        <v>31</v>
      </c>
      <c r="C27" s="5" t="s">
        <v>25</v>
      </c>
      <c r="D27" s="7">
        <v>907.59225000000004</v>
      </c>
      <c r="E27" s="7">
        <v>855.26139000000001</v>
      </c>
      <c r="F27" s="11">
        <f t="shared" si="0"/>
        <v>94.23410016998271</v>
      </c>
      <c r="G27" s="1"/>
    </row>
    <row r="28" spans="1:7" s="19" customFormat="1" ht="14.25" x14ac:dyDescent="0.2">
      <c r="A28" s="14" t="s">
        <v>33</v>
      </c>
      <c r="B28" s="16" t="s">
        <v>32</v>
      </c>
      <c r="C28" s="16" t="s">
        <v>24</v>
      </c>
      <c r="D28" s="17">
        <f>D29</f>
        <v>165.36</v>
      </c>
      <c r="E28" s="17">
        <f>E29</f>
        <v>165.36</v>
      </c>
      <c r="F28" s="11">
        <f t="shared" si="0"/>
        <v>100</v>
      </c>
      <c r="G28" s="18"/>
    </row>
    <row r="29" spans="1:7" ht="14.25" customHeight="1" x14ac:dyDescent="0.25">
      <c r="A29" s="6" t="s">
        <v>34</v>
      </c>
      <c r="B29" s="5" t="s">
        <v>32</v>
      </c>
      <c r="C29" s="5" t="s">
        <v>25</v>
      </c>
      <c r="D29" s="7">
        <v>165.36</v>
      </c>
      <c r="E29" s="7">
        <v>165.36</v>
      </c>
      <c r="F29" s="11">
        <f t="shared" si="0"/>
        <v>100</v>
      </c>
      <c r="G29" s="1"/>
    </row>
    <row r="30" spans="1:7" s="19" customFormat="1" ht="14.25" customHeight="1" x14ac:dyDescent="0.2">
      <c r="A30" s="15" t="s">
        <v>21</v>
      </c>
      <c r="B30" s="16">
        <v>11</v>
      </c>
      <c r="C30" s="16" t="s">
        <v>24</v>
      </c>
      <c r="D30" s="17">
        <f>D31</f>
        <v>1</v>
      </c>
      <c r="E30" s="17">
        <f>E31</f>
        <v>0</v>
      </c>
      <c r="F30" s="11">
        <f t="shared" si="0"/>
        <v>0</v>
      </c>
      <c r="G30" s="18"/>
    </row>
    <row r="31" spans="1:7" x14ac:dyDescent="0.25">
      <c r="A31" s="3" t="s">
        <v>22</v>
      </c>
      <c r="B31" s="5">
        <v>11</v>
      </c>
      <c r="C31" s="5" t="s">
        <v>26</v>
      </c>
      <c r="D31" s="7">
        <v>1</v>
      </c>
      <c r="E31" s="7">
        <v>0</v>
      </c>
      <c r="F31" s="11">
        <f t="shared" si="0"/>
        <v>0</v>
      </c>
      <c r="G31" s="1"/>
    </row>
    <row r="32" spans="1:7" s="19" customFormat="1" ht="37.5" customHeight="1" x14ac:dyDescent="0.2">
      <c r="A32" s="15" t="s">
        <v>36</v>
      </c>
      <c r="B32" s="16" t="s">
        <v>38</v>
      </c>
      <c r="C32" s="16" t="s">
        <v>24</v>
      </c>
      <c r="D32" s="17">
        <f>D33</f>
        <v>5.9889999999999999</v>
      </c>
      <c r="E32" s="17">
        <f>E33</f>
        <v>5.9889999999999999</v>
      </c>
      <c r="F32" s="11">
        <f t="shared" si="0"/>
        <v>100</v>
      </c>
      <c r="G32" s="18"/>
    </row>
    <row r="33" spans="1:7" ht="30" x14ac:dyDescent="0.25">
      <c r="A33" s="3" t="s">
        <v>37</v>
      </c>
      <c r="B33" s="5" t="s">
        <v>38</v>
      </c>
      <c r="C33" s="5" t="s">
        <v>28</v>
      </c>
      <c r="D33" s="7">
        <v>5.9889999999999999</v>
      </c>
      <c r="E33" s="7">
        <v>5.9889999999999999</v>
      </c>
      <c r="F33" s="11">
        <f t="shared" si="0"/>
        <v>100</v>
      </c>
      <c r="G33" s="1"/>
    </row>
  </sheetData>
  <mergeCells count="9">
    <mergeCell ref="D1:F1"/>
    <mergeCell ref="A6:F6"/>
    <mergeCell ref="A7:A8"/>
    <mergeCell ref="B7:B8"/>
    <mergeCell ref="C7:C8"/>
    <mergeCell ref="D7:D8"/>
    <mergeCell ref="E7:E8"/>
    <mergeCell ref="F7:F8"/>
    <mergeCell ref="C2:F2"/>
  </mergeCells>
  <pageMargins left="0.56999999999999995" right="0.16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2024-08-20T11:24:17Z</dcterms:modified>
</cp:coreProperties>
</file>