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27" i="1" l="1"/>
  <c r="D27" i="1"/>
  <c r="E20" i="1"/>
  <c r="D20" i="1"/>
  <c r="F22" i="1"/>
  <c r="F11" i="1" l="1"/>
  <c r="F12" i="1"/>
  <c r="F13" i="1"/>
  <c r="F14" i="1"/>
  <c r="F15" i="1"/>
  <c r="F17" i="1"/>
  <c r="F19" i="1"/>
  <c r="F21" i="1"/>
  <c r="F24" i="1"/>
  <c r="F26" i="1"/>
  <c r="F28" i="1"/>
  <c r="F30" i="1"/>
  <c r="F32" i="1"/>
  <c r="F20" i="1"/>
  <c r="D10" i="1"/>
  <c r="E10" i="1"/>
  <c r="F27" i="1" l="1"/>
  <c r="F10" i="1"/>
  <c r="E31" i="1"/>
  <c r="D31" i="1"/>
  <c r="F31" i="1" l="1"/>
  <c r="E16" i="1"/>
  <c r="D16" i="1"/>
  <c r="E18" i="1"/>
  <c r="D18" i="1"/>
  <c r="E23" i="1"/>
  <c r="D23" i="1"/>
  <c r="E25" i="1"/>
  <c r="D25" i="1"/>
  <c r="E29" i="1"/>
  <c r="D29" i="1"/>
  <c r="E9" i="1" l="1"/>
  <c r="D9" i="1"/>
  <c r="F23" i="1"/>
  <c r="F18" i="1"/>
  <c r="F16" i="1"/>
  <c r="F25" i="1"/>
  <c r="F29" i="1"/>
  <c r="F9" i="1" l="1"/>
</calcChain>
</file>

<file path=xl/sharedStrings.xml><?xml version="1.0" encoding="utf-8"?>
<sst xmlns="http://schemas.openxmlformats.org/spreadsheetml/2006/main" count="76" uniqueCount="45">
  <si>
    <t>Наименование расхода</t>
  </si>
  <si>
    <t>Раздел</t>
  </si>
  <si>
    <t>Подраздел</t>
  </si>
  <si>
    <t>План (тыс. рублей)</t>
  </si>
  <si>
    <t>Факт (тыс. рублей)</t>
  </si>
  <si>
    <t>% исполнения</t>
  </si>
  <si>
    <t>ВСЕГО РАСХОДОВ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</si>
  <si>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</si>
  <si>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</si>
  <si>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</si>
  <si>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</si>
  <si>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</si>
  <si>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</si>
  <si>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</si>
  <si>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</si>
  <si>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</si>
  <si>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НАЦИОНАЛЬНАЯ ЭКОНОМИКА</t>
  </si>
  <si>
    <t xml:space="preserve">Дорожное хозяйство (дорожные фонды)                      </t>
  </si>
  <si>
    <t>ЖИЛИЩНО-КОММУНАЛЬНОЕ ХОЗЯЙСТВО</t>
  </si>
  <si>
    <t>Благоустройство</t>
  </si>
  <si>
    <t>КУЛЬТУРА И КИНЕМАТОГРАФИЯ</t>
  </si>
  <si>
    <t>Культура</t>
  </si>
  <si>
    <t>ФИЗИЧЕСКАЯ КУЛЬТУРА И СПОРТ</t>
  </si>
  <si>
    <t>Массовый спорт</t>
  </si>
  <si>
    <t>К решению Пиляндышевской сельской Думы</t>
  </si>
  <si>
    <t>00</t>
  </si>
  <si>
    <t>01</t>
  </si>
  <si>
    <t>02</t>
  </si>
  <si>
    <t>04</t>
  </si>
  <si>
    <t>03</t>
  </si>
  <si>
    <t>09</t>
  </si>
  <si>
    <t>05</t>
  </si>
  <si>
    <t>08</t>
  </si>
  <si>
    <t>10</t>
  </si>
  <si>
    <t>СОЦИАЛЬНАЯ ПОЛИТИКА</t>
  </si>
  <si>
    <t>Пенсионное обеспечение</t>
  </si>
  <si>
    <t>07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</si>
  <si>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</si>
  <si>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</si>
  <si>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14</t>
  </si>
  <si>
    <t>Приложение №3</t>
  </si>
  <si>
    <t>Обеспечение проведения выборов и референдумов</t>
  </si>
  <si>
    <t xml:space="preserve">Расходы бюджета Пиляндышевского сельского поселения
за 2022 год по разделам и подразделам классификации расходов бюджетов
</t>
  </si>
  <si>
    <t>Другие вопросы в области национальной экономики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</si>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</sst>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49" fontId="1" fillId="0" borderId="1" xfId="0" applyNumberFormat="1" applyFont="1" applyBorder="1" applyAlignment="1">
      <alignment horizontal="center"/>
    </xf>
    <xf numFmtId="11" fontId="1" fillId="0" borderId="1" xfId="0" applyNumberFormat="1" applyFont="1" applyBorder="1" applyAlignment="1">
      <alignment horizontal="left" wrapText="1"/>
    </xf>
    <xf numFmtId="164" fontId="1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right"/>
    </xf>
    <xf numFmtId="2" fontId="3" fillId="0" borderId="1" xfId="0" applyNumberFormat="1" applyFont="1" applyBorder="1" applyAlignment="1">
      <alignment horizontal="right"/>
    </xf>
    <xf numFmtId="0" fontId="4" fillId="0" borderId="0" xfId="0" applyFont="1" applyAlignment="1">
      <alignment wrapText="1"/>
    </xf>
    <xf numFmtId="0" fontId="4" fillId="0" borderId="0" xfId="0" applyFont="1"/>
    <xf numFmtId="0" fontId="5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wrapText="1"/>
    </xf>
    <xf numFmtId="49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right"/>
    </xf>
    <xf numFmtId="0" fontId="7" fillId="0" borderId="0" xfId="0" applyFont="1" applyAlignment="1">
      <alignment wrapText="1"/>
    </xf>
    <xf numFmtId="0" fontId="7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zoomScaleNormal="100" workbookViewId="0">
      <selection activeCell="H15" sqref="H15"/>
    </sheetView>
  </sheetViews>
  <sheetFormatPr defaultRowHeight="15" x14ac:dyDescent="0.25"/>
  <cols>
    <col min="1" max="1" width="40" customWidth="1"/>
    <col min="2" max="2" width="7.28515625" customWidth="1"/>
    <col min="3" max="3" width="10.7109375" customWidth="1"/>
    <col min="4" max="4" width="12.85546875" customWidth="1"/>
    <col min="5" max="5" width="13.42578125" customWidth="1"/>
    <col min="6" max="6" width="11" customWidth="1"/>
  </cols>
  <sheetData>
    <row r="1" spans="1:7" x14ac:dyDescent="0.25">
      <c r="A1" s="2"/>
      <c r="B1" s="2"/>
      <c r="C1" s="2"/>
      <c r="D1" s="20" t="s">
        <v>40</v>
      </c>
      <c r="E1" s="20"/>
      <c r="F1" s="20"/>
    </row>
    <row r="2" spans="1:7" ht="27" customHeight="1" x14ac:dyDescent="0.25">
      <c r="A2" s="2"/>
      <c r="B2" s="2"/>
      <c r="C2" s="24" t="s">
        <v>24</v>
      </c>
      <c r="D2" s="24"/>
      <c r="E2" s="24"/>
      <c r="F2" s="24"/>
    </row>
    <row r="3" spans="1:7" x14ac:dyDescent="0.25">
      <c r="A3" s="2"/>
      <c r="B3" s="2"/>
      <c r="C3" s="2"/>
      <c r="D3" s="20"/>
      <c r="E3" s="20"/>
      <c r="F3" s="20"/>
    </row>
    <row r="4" spans="1:7" x14ac:dyDescent="0.25">
      <c r="A4" s="2"/>
      <c r="B4" s="2"/>
      <c r="C4" s="2"/>
      <c r="D4" s="2"/>
      <c r="E4" s="2"/>
      <c r="F4" s="2"/>
    </row>
    <row r="5" spans="1:7" x14ac:dyDescent="0.25">
      <c r="A5" s="2"/>
      <c r="B5" s="2"/>
      <c r="C5" s="2"/>
      <c r="D5" s="2"/>
      <c r="E5" s="2"/>
      <c r="F5" s="2"/>
    </row>
    <row r="6" spans="1:7" ht="45" customHeight="1" x14ac:dyDescent="0.25">
      <c r="A6" s="21" t="s">
        <v>42</v>
      </c>
      <c r="B6" s="22"/>
      <c r="C6" s="22"/>
      <c r="D6" s="22"/>
      <c r="E6" s="22"/>
      <c r="F6" s="22"/>
    </row>
    <row r="7" spans="1:7" ht="20.25" customHeight="1" x14ac:dyDescent="0.25">
      <c r="A7" s="23" t="s">
        <v>0</v>
      </c>
      <c r="B7" s="23" t="s">
        <v>1</v>
      </c>
      <c r="C7" s="23" t="s">
        <v>2</v>
      </c>
      <c r="D7" s="23" t="s">
        <v>3</v>
      </c>
      <c r="E7" s="23" t="s">
        <v>4</v>
      </c>
      <c r="F7" s="23" t="s">
        <v>5</v>
      </c>
      <c r="G7" s="1"/>
    </row>
    <row r="8" spans="1:7" ht="24" customHeight="1" x14ac:dyDescent="0.25">
      <c r="A8" s="23"/>
      <c r="B8" s="23"/>
      <c r="C8" s="23"/>
      <c r="D8" s="23"/>
      <c r="E8" s="23"/>
      <c r="F8" s="23"/>
      <c r="G8" s="1"/>
    </row>
    <row r="9" spans="1:7" s="13" customFormat="1" x14ac:dyDescent="0.25">
      <c r="A9" s="8" t="s">
        <v>6</v>
      </c>
      <c r="B9" s="9" t="s">
        <v>25</v>
      </c>
      <c r="C9" s="9" t="s">
        <v>25</v>
      </c>
      <c r="D9" s="10">
        <f>D10+D16+D18+D20+D23+D25+D29+D27+D31</f>
        <v>5077.6161900000016</v>
      </c>
      <c r="E9" s="10">
        <f>E10+E16+E18+E20+E23+E25+E29+E27+E31</f>
        <v>4429.1426399999991</v>
      </c>
      <c r="F9" s="11">
        <f>E9/D9*100</f>
        <v>87.228779692385501</v>
      </c>
      <c r="G9" s="12"/>
    </row>
    <row r="10" spans="1:7" s="19" customFormat="1" ht="14.25" x14ac:dyDescent="0.2">
      <c r="A10" s="15" t="s">
        <v>7</v>
      </c>
      <c r="B10" s="16" t="s">
        <v>26</v>
      </c>
      <c r="C10" s="16" t="s">
        <v>25</v>
      </c>
      <c r="D10" s="17">
        <f>D11+D12+D14+D15+D13</f>
        <v>1611.2305600000002</v>
      </c>
      <c r="E10" s="17">
        <f>E11+E12+E14+E15+E13</f>
        <v>1566.15905</v>
      </c>
      <c r="F10" s="11">
        <f t="shared" ref="F10:F32" si="0">E10/D10*100</f>
        <v>97.202665396316704</v>
      </c>
      <c r="G10" s="18"/>
    </row>
    <row r="11" spans="1:7" ht="45.75" customHeight="1" x14ac:dyDescent="0.25">
      <c r="A11" s="3" t="s">
        <v>8</v>
      </c>
      <c r="B11" s="5" t="s">
        <v>26</v>
      </c>
      <c r="C11" s="5" t="s">
        <v>27</v>
      </c>
      <c r="D11" s="7">
        <v>390.99286000000001</v>
      </c>
      <c r="E11" s="7">
        <v>390.90060999999997</v>
      </c>
      <c r="F11" s="11">
        <f t="shared" si="0"/>
        <v>99.976406218773391</v>
      </c>
      <c r="G11" s="1"/>
    </row>
    <row r="12" spans="1:7" ht="71.25" customHeight="1" x14ac:dyDescent="0.25">
      <c r="A12" s="3" t="s">
        <v>9</v>
      </c>
      <c r="B12" s="5" t="s">
        <v>26</v>
      </c>
      <c r="C12" s="5" t="s">
        <v>28</v>
      </c>
      <c r="D12" s="7">
        <v>1055.2016000000001</v>
      </c>
      <c r="E12" s="7">
        <v>1013.2538</v>
      </c>
      <c r="F12" s="11">
        <f t="shared" si="0"/>
        <v>96.024664860250383</v>
      </c>
      <c r="G12" s="1"/>
    </row>
    <row r="13" spans="1:7" ht="26.25" customHeight="1" x14ac:dyDescent="0.25">
      <c r="A13" s="3" t="s">
        <v>41</v>
      </c>
      <c r="B13" s="5" t="s">
        <v>26</v>
      </c>
      <c r="C13" s="5" t="s">
        <v>36</v>
      </c>
      <c r="D13" s="7">
        <v>17.7</v>
      </c>
      <c r="E13" s="7">
        <v>17.7</v>
      </c>
      <c r="F13" s="11">
        <f t="shared" si="0"/>
        <v>100</v>
      </c>
      <c r="G13" s="1"/>
    </row>
    <row r="14" spans="1:7" x14ac:dyDescent="0.25">
      <c r="A14" s="3" t="s">
        <v>10</v>
      </c>
      <c r="B14" s="5" t="s">
        <v>26</v>
      </c>
      <c r="C14" s="5">
        <v>11</v>
      </c>
      <c r="D14" s="7">
        <v>3</v>
      </c>
      <c r="E14" s="7">
        <v>0</v>
      </c>
      <c r="F14" s="11">
        <f t="shared" si="0"/>
        <v>0</v>
      </c>
      <c r="G14" s="1"/>
    </row>
    <row r="15" spans="1:7" ht="17.25" customHeight="1" x14ac:dyDescent="0.25">
      <c r="A15" s="3" t="s">
        <v>11</v>
      </c>
      <c r="B15" s="5" t="s">
        <v>26</v>
      </c>
      <c r="C15" s="5">
        <v>13</v>
      </c>
      <c r="D15" s="7">
        <v>144.33609999999999</v>
      </c>
      <c r="E15" s="7">
        <v>144.30464000000001</v>
      </c>
      <c r="F15" s="11">
        <f t="shared" si="0"/>
        <v>99.978203651061676</v>
      </c>
      <c r="G15" s="1"/>
    </row>
    <row r="16" spans="1:7" s="19" customFormat="1" ht="14.25" customHeight="1" x14ac:dyDescent="0.2">
      <c r="A16" s="15" t="s">
        <v>12</v>
      </c>
      <c r="B16" s="16" t="s">
        <v>27</v>
      </c>
      <c r="C16" s="16" t="s">
        <v>25</v>
      </c>
      <c r="D16" s="17">
        <f>D17</f>
        <v>102.58</v>
      </c>
      <c r="E16" s="17">
        <f>E17</f>
        <v>102.58</v>
      </c>
      <c r="F16" s="11">
        <f t="shared" si="0"/>
        <v>100</v>
      </c>
      <c r="G16" s="18"/>
    </row>
    <row r="17" spans="1:7" ht="30" customHeight="1" x14ac:dyDescent="0.25">
      <c r="A17" s="3" t="s">
        <v>13</v>
      </c>
      <c r="B17" s="5" t="s">
        <v>27</v>
      </c>
      <c r="C17" s="5" t="s">
        <v>29</v>
      </c>
      <c r="D17" s="7">
        <v>102.58</v>
      </c>
      <c r="E17" s="7">
        <v>102.58</v>
      </c>
      <c r="F17" s="11">
        <f t="shared" si="0"/>
        <v>100</v>
      </c>
      <c r="G17" s="1"/>
    </row>
    <row r="18" spans="1:7" s="19" customFormat="1" ht="30" customHeight="1" x14ac:dyDescent="0.2">
      <c r="A18" s="15" t="s">
        <v>14</v>
      </c>
      <c r="B18" s="16" t="s">
        <v>29</v>
      </c>
      <c r="C18" s="16" t="s">
        <v>25</v>
      </c>
      <c r="D18" s="17">
        <f>D19</f>
        <v>1208.9000000000001</v>
      </c>
      <c r="E18" s="17">
        <f>E19</f>
        <v>1203.3522599999999</v>
      </c>
      <c r="F18" s="11">
        <f t="shared" si="0"/>
        <v>99.541091901728834</v>
      </c>
      <c r="G18" s="18"/>
    </row>
    <row r="19" spans="1:7" x14ac:dyDescent="0.25">
      <c r="A19" s="4" t="s">
        <v>15</v>
      </c>
      <c r="B19" s="5" t="s">
        <v>29</v>
      </c>
      <c r="C19" s="5">
        <v>10</v>
      </c>
      <c r="D19" s="7">
        <v>1208.9000000000001</v>
      </c>
      <c r="E19" s="7">
        <v>1203.3522599999999</v>
      </c>
      <c r="F19" s="11">
        <f t="shared" si="0"/>
        <v>99.541091901728834</v>
      </c>
      <c r="G19" s="1"/>
    </row>
    <row r="20" spans="1:7" s="19" customFormat="1" ht="14.25" x14ac:dyDescent="0.2">
      <c r="A20" s="15" t="s">
        <v>16</v>
      </c>
      <c r="B20" s="16" t="s">
        <v>28</v>
      </c>
      <c r="C20" s="16" t="s">
        <v>25</v>
      </c>
      <c r="D20" s="17">
        <f>D21+D22</f>
        <v>1132.1007500000001</v>
      </c>
      <c r="E20" s="17">
        <f>E21+E22</f>
        <v>718.5</v>
      </c>
      <c r="F20" s="11">
        <f t="shared" si="0"/>
        <v>63.466082855258243</v>
      </c>
      <c r="G20" s="18"/>
    </row>
    <row r="21" spans="1:7" x14ac:dyDescent="0.25">
      <c r="A21" s="3" t="s">
        <v>17</v>
      </c>
      <c r="B21" s="5" t="s">
        <v>28</v>
      </c>
      <c r="C21" s="5" t="s">
        <v>30</v>
      </c>
      <c r="D21" s="7">
        <v>1027.1007500000001</v>
      </c>
      <c r="E21" s="7">
        <v>613.5</v>
      </c>
      <c r="F21" s="11">
        <f t="shared" si="0"/>
        <v>59.731238634574069</v>
      </c>
      <c r="G21" s="1"/>
    </row>
    <row r="22" spans="1:7" ht="30" x14ac:dyDescent="0.25">
      <c r="A22" s="3" t="s">
        <v>43</v>
      </c>
      <c r="B22" s="5" t="s">
        <v>28</v>
      </c>
      <c r="C22" s="5" t="s">
        <v>44</v>
      </c>
      <c r="D22" s="7">
        <v>105</v>
      </c>
      <c r="E22" s="7">
        <v>105</v>
      </c>
      <c r="F22" s="11">
        <f t="shared" si="0"/>
        <v>100</v>
      </c>
      <c r="G22" s="1"/>
    </row>
    <row r="23" spans="1:7" s="19" customFormat="1" ht="16.5" customHeight="1" x14ac:dyDescent="0.2">
      <c r="A23" s="15" t="s">
        <v>18</v>
      </c>
      <c r="B23" s="16" t="s">
        <v>31</v>
      </c>
      <c r="C23" s="16" t="s">
        <v>25</v>
      </c>
      <c r="D23" s="17">
        <f>D24</f>
        <v>65.504469999999998</v>
      </c>
      <c r="E23" s="17">
        <f>E24</f>
        <v>23.777619999999999</v>
      </c>
      <c r="F23" s="11">
        <f t="shared" si="0"/>
        <v>36.299232708851775</v>
      </c>
      <c r="G23" s="18"/>
    </row>
    <row r="24" spans="1:7" x14ac:dyDescent="0.25">
      <c r="A24" s="3" t="s">
        <v>19</v>
      </c>
      <c r="B24" s="5" t="s">
        <v>31</v>
      </c>
      <c r="C24" s="5" t="s">
        <v>29</v>
      </c>
      <c r="D24" s="7">
        <v>65.504469999999998</v>
      </c>
      <c r="E24" s="7">
        <v>23.777619999999999</v>
      </c>
      <c r="F24" s="11">
        <f t="shared" si="0"/>
        <v>36.299232708851775</v>
      </c>
      <c r="G24" s="1"/>
    </row>
    <row r="25" spans="1:7" s="19" customFormat="1" ht="14.25" x14ac:dyDescent="0.2">
      <c r="A25" s="15" t="s">
        <v>20</v>
      </c>
      <c r="B25" s="16" t="s">
        <v>32</v>
      </c>
      <c r="C25" s="16" t="s">
        <v>25</v>
      </c>
      <c r="D25" s="17">
        <f>D26</f>
        <v>781.59740999999997</v>
      </c>
      <c r="E25" s="17">
        <f>E26</f>
        <v>653.85071000000005</v>
      </c>
      <c r="F25" s="11">
        <f t="shared" si="0"/>
        <v>83.655690466016267</v>
      </c>
      <c r="G25" s="18"/>
    </row>
    <row r="26" spans="1:7" x14ac:dyDescent="0.25">
      <c r="A26" s="3" t="s">
        <v>21</v>
      </c>
      <c r="B26" s="5" t="s">
        <v>32</v>
      </c>
      <c r="C26" s="5" t="s">
        <v>26</v>
      </c>
      <c r="D26" s="7">
        <v>781.59740999999997</v>
      </c>
      <c r="E26" s="7">
        <v>653.85071000000005</v>
      </c>
      <c r="F26" s="11">
        <f t="shared" si="0"/>
        <v>83.655690466016267</v>
      </c>
      <c r="G26" s="1"/>
    </row>
    <row r="27" spans="1:7" s="19" customFormat="1" ht="14.25" x14ac:dyDescent="0.2">
      <c r="A27" s="14" t="s">
        <v>34</v>
      </c>
      <c r="B27" s="16" t="s">
        <v>33</v>
      </c>
      <c r="C27" s="16" t="s">
        <v>25</v>
      </c>
      <c r="D27" s="17">
        <f>D28</f>
        <v>168.89400000000001</v>
      </c>
      <c r="E27" s="17">
        <f>E28</f>
        <v>155.114</v>
      </c>
      <c r="F27" s="11">
        <f t="shared" si="0"/>
        <v>91.841036389688199</v>
      </c>
      <c r="G27" s="18"/>
    </row>
    <row r="28" spans="1:7" ht="14.25" customHeight="1" x14ac:dyDescent="0.25">
      <c r="A28" s="6" t="s">
        <v>35</v>
      </c>
      <c r="B28" s="5" t="s">
        <v>33</v>
      </c>
      <c r="C28" s="5" t="s">
        <v>26</v>
      </c>
      <c r="D28" s="7">
        <v>168.89400000000001</v>
      </c>
      <c r="E28" s="7">
        <v>155.114</v>
      </c>
      <c r="F28" s="11">
        <f t="shared" si="0"/>
        <v>91.841036389688199</v>
      </c>
      <c r="G28" s="1"/>
    </row>
    <row r="29" spans="1:7" s="19" customFormat="1" ht="14.25" customHeight="1" x14ac:dyDescent="0.2">
      <c r="A29" s="15" t="s">
        <v>22</v>
      </c>
      <c r="B29" s="16">
        <v>11</v>
      </c>
      <c r="C29" s="16" t="s">
        <v>25</v>
      </c>
      <c r="D29" s="17">
        <f>D30</f>
        <v>1</v>
      </c>
      <c r="E29" s="17">
        <f>E30</f>
        <v>0</v>
      </c>
      <c r="F29" s="11">
        <f t="shared" si="0"/>
        <v>0</v>
      </c>
      <c r="G29" s="18"/>
    </row>
    <row r="30" spans="1:7" x14ac:dyDescent="0.25">
      <c r="A30" s="3" t="s">
        <v>23</v>
      </c>
      <c r="B30" s="5">
        <v>11</v>
      </c>
      <c r="C30" s="5" t="s">
        <v>27</v>
      </c>
      <c r="D30" s="7">
        <v>1</v>
      </c>
      <c r="E30" s="7">
        <v>0</v>
      </c>
      <c r="F30" s="11">
        <f t="shared" si="0"/>
        <v>0</v>
      </c>
      <c r="G30" s="1"/>
    </row>
    <row r="31" spans="1:7" s="19" customFormat="1" ht="37.5" customHeight="1" x14ac:dyDescent="0.2">
      <c r="A31" s="15" t="s">
        <v>37</v>
      </c>
      <c r="B31" s="16" t="s">
        <v>39</v>
      </c>
      <c r="C31" s="16" t="s">
        <v>25</v>
      </c>
      <c r="D31" s="17">
        <f>D32</f>
        <v>5.8090000000000002</v>
      </c>
      <c r="E31" s="17">
        <f>E32</f>
        <v>5.8090000000000002</v>
      </c>
      <c r="F31" s="11">
        <f t="shared" si="0"/>
        <v>100</v>
      </c>
      <c r="G31" s="18"/>
    </row>
    <row r="32" spans="1:7" ht="30" x14ac:dyDescent="0.25">
      <c r="A32" s="3" t="s">
        <v>38</v>
      </c>
      <c r="B32" s="5" t="s">
        <v>39</v>
      </c>
      <c r="C32" s="5" t="s">
        <v>29</v>
      </c>
      <c r="D32" s="7">
        <v>5.8090000000000002</v>
      </c>
      <c r="E32" s="7">
        <v>5.8090000000000002</v>
      </c>
      <c r="F32" s="11">
        <f t="shared" si="0"/>
        <v>100</v>
      </c>
      <c r="G32" s="1"/>
    </row>
  </sheetData>
  <mergeCells count="10">
    <mergeCell ref="D1:F1"/>
    <mergeCell ref="D3:F3"/>
    <mergeCell ref="A6:F6"/>
    <mergeCell ref="A7:A8"/>
    <mergeCell ref="B7:B8"/>
    <mergeCell ref="C7:C8"/>
    <mergeCell ref="D7:D8"/>
    <mergeCell ref="E7:E8"/>
    <mergeCell ref="F7:F8"/>
    <mergeCell ref="C2:F2"/>
  </mergeCells>
  <pageMargins left="0.56999999999999995" right="0.16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2023-04-07T11:44:28Z</dcterms:modified>
</cp:coreProperties>
</file>